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9440" windowHeight="7095"/>
  </bookViews>
  <sheets>
    <sheet name="obras fondos MAGA" sheetId="2" r:id="rId1"/>
  </sheets>
  <definedNames>
    <definedName name="_xlnm.Print_Area" localSheetId="0">'obras fondos MAGA'!$A$1:$S$28</definedName>
  </definedNames>
  <calcPr calcId="145621"/>
</workbook>
</file>

<file path=xl/calcChain.xml><?xml version="1.0" encoding="utf-8"?>
<calcChain xmlns="http://schemas.openxmlformats.org/spreadsheetml/2006/main">
  <c r="G27" i="2" l="1"/>
  <c r="G26" i="2"/>
  <c r="G25" i="2"/>
  <c r="G24" i="2"/>
  <c r="G23" i="2"/>
  <c r="G22" i="2"/>
  <c r="G21" i="2"/>
  <c r="G20" i="2"/>
  <c r="G19" i="2"/>
  <c r="G16" i="2"/>
  <c r="G15" i="2"/>
  <c r="G14" i="2"/>
</calcChain>
</file>

<file path=xl/sharedStrings.xml><?xml version="1.0" encoding="utf-8"?>
<sst xmlns="http://schemas.openxmlformats.org/spreadsheetml/2006/main" count="201" uniqueCount="129">
  <si>
    <t>NO.</t>
  </si>
  <si>
    <t>DESCRIPCIÓN DE LA OBRA</t>
  </si>
  <si>
    <t>FUENTE DE FINANCIAMIENTO</t>
  </si>
  <si>
    <t>EMPRESA O ENTIDAD EJECUTORA</t>
  </si>
  <si>
    <t>FUNCIONARIO RESPONSABLE</t>
  </si>
  <si>
    <t>Ministerio de Agricultura Ganadería y Alimentación (DIPRODU-VIDER-MAGA)</t>
  </si>
  <si>
    <t>7ma. Avenida 12-90 zona 13</t>
  </si>
  <si>
    <t xml:space="preserve">HORARIO DE ATENCIÓN: 8 a 16:30 hrs. </t>
  </si>
  <si>
    <t>TELÉFONO: 2413-7000 / 66409335</t>
  </si>
  <si>
    <t>Artículo 10, Numeral 18</t>
  </si>
  <si>
    <t>LISTADO DE OBRAS EN EJECUCIÓN O EJECUTADAS</t>
  </si>
  <si>
    <t>UBICACIÓN EXACTA</t>
  </si>
  <si>
    <t xml:space="preserve">BENEFICIARIOS  DIRECTOS </t>
  </si>
  <si>
    <t>BENEFICIARIOS INDIRECTOS</t>
  </si>
  <si>
    <t>Mejoramiento Sistema de Riego Unidad de Riego, Municipios de San Jerónimo, Departamento de Baja Verapaz.</t>
  </si>
  <si>
    <t>San Jerónimo y Salamá, Baja Verapaz.</t>
  </si>
  <si>
    <t>5 meses</t>
  </si>
  <si>
    <t>TECNI ARQ</t>
  </si>
  <si>
    <t>Arq. Gabriela De León</t>
  </si>
  <si>
    <t>Documentos adjuntos</t>
  </si>
  <si>
    <t>Mejoramiento Sistema de Riego Unidad de Riego Xibalbay, Municipio de Sololá, Departamento de Sololá</t>
  </si>
  <si>
    <t>Sololá, Sololá</t>
  </si>
  <si>
    <t>Ing. Alba Ordónez</t>
  </si>
  <si>
    <t>9 meses</t>
  </si>
  <si>
    <t>SIACSA</t>
  </si>
  <si>
    <t>Ing. Paulo Escobar</t>
  </si>
  <si>
    <t>Mejoramiento Sistema de Riego Unidad de Riego El Rancho - El Jícaro, Municipio de San Agustín Acasaguastlán y El Jícaro, Departamento de El Progreso</t>
  </si>
  <si>
    <t>San Agustín Acasaguastlán y El Jícaro, El Progreso</t>
  </si>
  <si>
    <t>Supervición, Construcción y Mantenimiento, S.A.</t>
  </si>
  <si>
    <t>Mejoramiento Sistema de Riego Unidad de Riego El Tempisque Caserío El Tempisque, Aldea Escuinapa, Municipio de Comapa y Aldea Las Pilas, Municipio de Jalpatagua, Departamento de Jutiapa</t>
  </si>
  <si>
    <t>Comapa y Jalpatagua, Jutiapa</t>
  </si>
  <si>
    <t>PROMOMAYA</t>
  </si>
  <si>
    <t>Ing. Guillermo Peña</t>
  </si>
  <si>
    <t xml:space="preserve">COSTO TOTAL  ORIGINAL  DEL CONTRATO </t>
  </si>
  <si>
    <t>MONTO DEL CONTRATO ORIGINAL Y MODIFICADO CUANDO APLICA</t>
  </si>
  <si>
    <t>Rehabilitacion Unidad de Riego La Fragua, Ubicado en el Municipio de Zacapa, Departamento de Zacapa</t>
  </si>
  <si>
    <t>Rehabilitacion Unidad de Riego Nica, Municipio de Malacatan, Departamento de San Marcos</t>
  </si>
  <si>
    <t>Mejoramiento Sistema de Riego Unidad de Riego Chuaxic, Municipio de San Jose Chacaya y Canton Chinimaya, Aldea Chuaxic, Municipio de Solola,Departamento de Solola.</t>
  </si>
  <si>
    <t>Mantenimiento y Reparacion de Area  de Salon de Capacitaciones  t lojamiento de Escuela de Agricultura de Nor Oriente, Municipio de Zacapa, Departamento de Zacapa</t>
  </si>
  <si>
    <t>Rehabilitacion de Area de Bombeo y Succion dela Unidad de Riego Llanos de Sansirisay, Municipio de Sanarate, Departamento de el Progreso.</t>
  </si>
  <si>
    <t>Rehabilitacion Unidad de Riego Cabañas, Municipio de Cabañas, Departamento de Zacapa</t>
  </si>
  <si>
    <t>Zacapa,Zacapa</t>
  </si>
  <si>
    <t>Malacatan,San Marcos</t>
  </si>
  <si>
    <t>San Jose Chacaya y Canton Chinimaya, Aldea Chuaxic, Solola,Solola</t>
  </si>
  <si>
    <t>Sanarate,El Progreso</t>
  </si>
  <si>
    <t>Cabañas,Zacapa</t>
  </si>
  <si>
    <t>DIRECTOR: Daniel Humberto Sosa Casasola</t>
  </si>
  <si>
    <t>AMPLIACION DE TIEMPO</t>
  </si>
  <si>
    <t>Ampliacion sistema de Riego Unidad de Riego Canilla, Municipio de Canilla, Departamento de Quiche</t>
  </si>
  <si>
    <t>Canilla,Quiche</t>
  </si>
  <si>
    <t>4 meses</t>
  </si>
  <si>
    <t>APROBACION POR MINISTERIO                            4 MESES</t>
  </si>
  <si>
    <t>6 meses</t>
  </si>
  <si>
    <t>ICP ASOCIADOS</t>
  </si>
  <si>
    <t>SERCONS</t>
  </si>
  <si>
    <t>Ing. Ronald Rasuleu</t>
  </si>
  <si>
    <t>PRODEGUA "PROYECTOS GUATEMALA"</t>
  </si>
  <si>
    <t>3 meses</t>
  </si>
  <si>
    <t>MULTISERVICIOS C.V</t>
  </si>
  <si>
    <t>2 meses</t>
  </si>
  <si>
    <t>Probaresa, PROYECTOS BARENTS, SOCIEDAD ANONIMA</t>
  </si>
  <si>
    <t>Ing. Edgar Lopez</t>
  </si>
  <si>
    <t>EMPRESA MERCANTIL SIESCO</t>
  </si>
  <si>
    <t>ALIANZA</t>
  </si>
  <si>
    <t>Ing, Alba Ordoñez</t>
  </si>
  <si>
    <t>CONTENIDO Y ESPECIFICACIONES DEL CONTRATO</t>
  </si>
  <si>
    <t>2019-2020</t>
  </si>
  <si>
    <t>PROYECTOS FINALIZADOS 2019</t>
  </si>
  <si>
    <t>AMPLIACION DEL MONTO  DEL CONTRATO ORIGINAL Y MODIFICADO CUANDO APLICA</t>
  </si>
  <si>
    <t>N/A</t>
  </si>
  <si>
    <t>TIEMPO DE EJECUCIÓN ORIGINAL</t>
  </si>
  <si>
    <t>Rehabilitación Sistema de Riego Unidad de Riego El Guayabal, Aldea El Guayabal, Municipio de Estanzuela, Departamento de Zacapa</t>
  </si>
  <si>
    <t>Documentacion  adjuntada</t>
  </si>
  <si>
    <t>PROYECTOS EN EJECUCION 2019-2020</t>
  </si>
  <si>
    <t>FECHA DE ACTUALIZACIÓN: 08 DE JUNIO DE 2020</t>
  </si>
  <si>
    <t>NOMBRE DEL PROYECTO</t>
  </si>
  <si>
    <t>UNIDAD DE  MEDIDA DE BENEFICIARIOS</t>
  </si>
  <si>
    <t>NUMERO DE CONTRATO</t>
  </si>
  <si>
    <t>FECHA DE CONTRATO</t>
  </si>
  <si>
    <t>ACUERDO MINISTERIAL QUE APRUEBA EL CONTRATO</t>
  </si>
  <si>
    <t>ESTADO ACTUAL DE LA OBRA</t>
  </si>
  <si>
    <t>CONTRATO ADMINISTRATIVO NUMERO 48-2018</t>
  </si>
  <si>
    <t>CONTRATO ADMINISTRATIVO NUMERO 95-2019</t>
  </si>
  <si>
    <t>CONTRATO ADMINISTRATIVO NUMERO 46-2018</t>
  </si>
  <si>
    <t>CONTRATO ADMINISTRATIVO 75-2018 Y MODIFICACION POR AMPLIACION CONTRATO NUMERO 41-2019</t>
  </si>
  <si>
    <t>CONTRATO ADMINISTRATIVO NUMERO 126-2018</t>
  </si>
  <si>
    <t>CONTRATO ADMINISTRATIVO NUMERO  93-2017</t>
  </si>
  <si>
    <t>CONTRATO ADMINISTRATIVO NUMERO 98-2017</t>
  </si>
  <si>
    <t>CONTRATO ADMINISTRATIVO NUMERO 67-2019</t>
  </si>
  <si>
    <t>CONTRATO ADMINISTRATIVO NUMERO 130-2018</t>
  </si>
  <si>
    <t>CONTRATO ADMINISTRATIVO NUMERO 74-2019</t>
  </si>
  <si>
    <t>CONTRATO ADMINISTRATIVO NUMERO 77-2017</t>
  </si>
  <si>
    <t>FECHA 26-6-2018</t>
  </si>
  <si>
    <t>FECHA 17/09/2019</t>
  </si>
  <si>
    <t>FECHA 25-06-2018</t>
  </si>
  <si>
    <t xml:space="preserve">FECHA 06-07-2018 </t>
  </si>
  <si>
    <t>FECHA 24-11-2018</t>
  </si>
  <si>
    <t xml:space="preserve"> FECHA 06-11-2017</t>
  </si>
  <si>
    <t xml:space="preserve"> FECHA 16-11-2017</t>
  </si>
  <si>
    <t xml:space="preserve"> FECHA   04-06-2019</t>
  </si>
  <si>
    <t>FECHA 05-11-2018</t>
  </si>
  <si>
    <t>FECHA 01 -09-2017</t>
  </si>
  <si>
    <t>FECHA 18/07/2018</t>
  </si>
  <si>
    <t>DE FECHA  25-06-2019</t>
  </si>
  <si>
    <t xml:space="preserve">ACUERDO MINISTERIAL NUMERO 197-2018 FECHA 18-7-2018 </t>
  </si>
  <si>
    <t>ACUERDO MINISTERIAL NUMERO 172-2018 FECHA 02-07-2018</t>
  </si>
  <si>
    <t>ACUERDO MINISTERIAL NUMERO 171-2018 FECHA 2-7-2018</t>
  </si>
  <si>
    <t>ACUERDO MINISTERIAL NUMERO  200-2018 FECHA 20-7-2018</t>
  </si>
  <si>
    <t xml:space="preserve">ACUERDO MINISTERIAL NUMERO 299-2018 FECHA 26-10-2018 </t>
  </si>
  <si>
    <t>ACUERDO MINISTERIAL NUMERO 317-2017 FECHA 16-11-2017</t>
  </si>
  <si>
    <t>ACUERDO MINISTERIAL NUMERO 318-2017 FECHA 17-11-2017</t>
  </si>
  <si>
    <t>ACUERDO MINISTERIAL NUMERO 324-2018 FECHA 13-11-2018</t>
  </si>
  <si>
    <t>ACUERDO MINISTERIAL NUMERO 254-2017 FECHA 11-09-2017</t>
  </si>
  <si>
    <t>ACUERDO MINISTERIAL NUMERO 287-2019                                                                    FECHA                            04-10-2019</t>
  </si>
  <si>
    <t>ACUERDO MINISTERIAL NUMERO 170-2019                     FECHA 06-06-2019</t>
  </si>
  <si>
    <t>ACUERDO MINISTERIAL NUMERO  218-2019                     FECHA 10-07-2019</t>
  </si>
  <si>
    <t>EN EJECUCION</t>
  </si>
  <si>
    <t>FINALIZADO</t>
  </si>
  <si>
    <t>APROBACION POR MINISTERIO 5 MESES                          Y POR JUNTA RECEPTORA Y LIQUIDADORA                     3 MESES</t>
  </si>
  <si>
    <t>APROBACION POR MINISTERIO                      5 MESES</t>
  </si>
  <si>
    <t>APROBACION POR MINISTERIO                            7 MESES</t>
  </si>
  <si>
    <t>APROBACION POR MINISTERIO                                5 MESES</t>
  </si>
  <si>
    <t>APROBACION POR EL MINISTERIO                                  6 MESES</t>
  </si>
  <si>
    <t>APROBACION POR EL MINISTERIO                                    5 MESES</t>
  </si>
  <si>
    <t>FONDOS MAGA</t>
  </si>
  <si>
    <r>
      <t xml:space="preserve">CONTRATO ADMINISTRATIVO NUMERO 74-2018 Y MODIFICACION POR AMPLIACION CONTRATO </t>
    </r>
    <r>
      <rPr>
        <sz val="11"/>
        <rFont val="Arial"/>
        <family val="2"/>
      </rPr>
      <t>ADMINISTRATIVO NUMERO  178-2019</t>
    </r>
  </si>
  <si>
    <t>UNIDAD DE  MEDIDA AREA (Ha)</t>
  </si>
  <si>
    <t>__ __</t>
  </si>
  <si>
    <t>APROBACION POR MINISTERIO 5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</si>
</sst>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CE5CD"/>
      </patternFill>
    </fill>
    <fill>
      <patternFill patternType="solid">
        <fgColor theme="6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4" fillId="2" borderId="21" xfId="0" applyFont="1" applyFill="1" applyBorder="1" applyAlignment="1">
      <alignment horizontal="center" vertical="center" wrapText="1"/>
    </xf>
    <xf numFmtId="44" fontId="4" fillId="2" borderId="21" xfId="0" applyNumberFormat="1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4" fontId="1" fillId="0" borderId="17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3" fontId="6" fillId="0" borderId="20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4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8" fillId="0" borderId="19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5" xfId="0" applyFont="1" applyFill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44" fontId="1" fillId="0" borderId="27" xfId="0" applyNumberFormat="1" applyFont="1" applyBorder="1" applyAlignment="1">
      <alignment horizontal="right" vertical="center" wrapText="1"/>
    </xf>
    <xf numFmtId="4" fontId="1" fillId="3" borderId="27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6" fillId="0" borderId="30" xfId="0" applyNumberFormat="1" applyFont="1" applyBorder="1" applyAlignment="1">
      <alignment horizontal="center" vertical="center"/>
    </xf>
    <xf numFmtId="4" fontId="8" fillId="0" borderId="31" xfId="0" applyNumberFormat="1" applyFont="1" applyBorder="1" applyAlignment="1">
      <alignment horizontal="center" vertical="center"/>
    </xf>
    <xf numFmtId="4" fontId="6" fillId="0" borderId="31" xfId="0" applyNumberFormat="1" applyFont="1" applyBorder="1" applyAlignment="1">
      <alignment horizontal="center" vertical="center"/>
    </xf>
    <xf numFmtId="4" fontId="1" fillId="3" borderId="32" xfId="0" applyNumberFormat="1" applyFont="1" applyFill="1" applyBorder="1" applyAlignment="1">
      <alignment horizontal="center" vertical="center" wrapText="1"/>
    </xf>
    <xf numFmtId="4" fontId="6" fillId="4" borderId="31" xfId="0" applyNumberFormat="1" applyFont="1" applyFill="1" applyBorder="1" applyAlignment="1">
      <alignment horizontal="center" vertical="center"/>
    </xf>
    <xf numFmtId="4" fontId="1" fillId="3" borderId="33" xfId="0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4" fontId="6" fillId="3" borderId="17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44" fontId="1" fillId="0" borderId="27" xfId="0" applyNumberFormat="1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3" fontId="6" fillId="0" borderId="44" xfId="0" applyNumberFormat="1" applyFont="1" applyBorder="1" applyAlignment="1">
      <alignment horizontal="center" vertical="center"/>
    </xf>
    <xf numFmtId="4" fontId="6" fillId="3" borderId="45" xfId="0" applyNumberFormat="1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5" fillId="5" borderId="47" xfId="0" applyFont="1" applyFill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2" xfId="0" applyFont="1" applyBorder="1"/>
    <xf numFmtId="0" fontId="1" fillId="0" borderId="24" xfId="0" applyFont="1" applyBorder="1"/>
    <xf numFmtId="0" fontId="1" fillId="0" borderId="50" xfId="0" applyFont="1" applyBorder="1"/>
    <xf numFmtId="0" fontId="1" fillId="0" borderId="45" xfId="0" applyFont="1" applyBorder="1"/>
    <xf numFmtId="0" fontId="1" fillId="0" borderId="51" xfId="0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 wrapText="1"/>
    </xf>
    <xf numFmtId="0" fontId="5" fillId="5" borderId="38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48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K28"/>
  <sheetViews>
    <sheetView showGridLines="0" tabSelected="1" view="pageBreakPreview" topLeftCell="C1" zoomScale="61" zoomScaleNormal="73" zoomScaleSheetLayoutView="61" workbookViewId="0">
      <selection activeCell="H14" sqref="H14"/>
    </sheetView>
  </sheetViews>
  <sheetFormatPr baseColWidth="10" defaultRowHeight="14.25" x14ac:dyDescent="0.2"/>
  <cols>
    <col min="1" max="1" width="2.42578125" style="1" customWidth="1"/>
    <col min="2" max="2" width="7.7109375" style="1" customWidth="1"/>
    <col min="3" max="3" width="26.5703125" style="1" customWidth="1"/>
    <col min="4" max="5" width="25.28515625" style="1" customWidth="1"/>
    <col min="6" max="6" width="25.85546875" style="1" customWidth="1"/>
    <col min="7" max="7" width="24.7109375" style="1" customWidth="1"/>
    <col min="8" max="8" width="24.28515625" style="1" customWidth="1"/>
    <col min="9" max="9" width="24.42578125" style="1" customWidth="1"/>
    <col min="10" max="10" width="24.7109375" style="1" customWidth="1"/>
    <col min="11" max="11" width="25.140625" style="1" customWidth="1"/>
    <col min="12" max="12" width="24.85546875" style="1" customWidth="1"/>
    <col min="13" max="13" width="24.7109375" style="1" customWidth="1"/>
    <col min="14" max="14" width="24.85546875" style="1" customWidth="1"/>
    <col min="15" max="15" width="22.140625" style="1" customWidth="1"/>
    <col min="16" max="16" width="22.28515625" style="1" customWidth="1"/>
    <col min="17" max="17" width="23.85546875" style="1" customWidth="1"/>
    <col min="18" max="19" width="22.28515625" style="1" customWidth="1"/>
    <col min="20" max="20" width="24" style="1" hidden="1" customWidth="1"/>
    <col min="21" max="16384" width="11.42578125" style="1"/>
  </cols>
  <sheetData>
    <row r="1" spans="1:635" ht="15" thickBot="1" x14ac:dyDescent="0.25"/>
    <row r="2" spans="1:635" ht="15" thickBot="1" x14ac:dyDescent="0.25">
      <c r="B2" s="74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6"/>
    </row>
    <row r="3" spans="1:635" ht="15.75" x14ac:dyDescent="0.2">
      <c r="B3" s="83" t="s">
        <v>5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5"/>
    </row>
    <row r="4" spans="1:635" ht="15.75" x14ac:dyDescent="0.2">
      <c r="B4" s="80" t="s">
        <v>6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2"/>
    </row>
    <row r="5" spans="1:635" ht="15.75" x14ac:dyDescent="0.2">
      <c r="B5" s="86" t="s">
        <v>7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8"/>
    </row>
    <row r="6" spans="1:635" ht="15.75" x14ac:dyDescent="0.2">
      <c r="B6" s="80" t="s">
        <v>8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2"/>
    </row>
    <row r="7" spans="1:635" ht="15.75" x14ac:dyDescent="0.2">
      <c r="B7" s="80" t="s">
        <v>46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2"/>
    </row>
    <row r="8" spans="1:635" ht="15.75" x14ac:dyDescent="0.2">
      <c r="B8" s="80" t="s">
        <v>9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2"/>
    </row>
    <row r="9" spans="1:635" ht="15.75" x14ac:dyDescent="0.2">
      <c r="B9" s="80" t="s">
        <v>74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2"/>
    </row>
    <row r="10" spans="1:635" ht="18.75" thickBot="1" x14ac:dyDescent="0.25">
      <c r="B10" s="99" t="s">
        <v>10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1"/>
    </row>
    <row r="11" spans="1:635" ht="18.75" thickBot="1" x14ac:dyDescent="0.3">
      <c r="B11" s="96" t="s">
        <v>66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8"/>
    </row>
    <row r="12" spans="1:635" ht="24.75" customHeight="1" thickBot="1" x14ac:dyDescent="0.25">
      <c r="B12" s="93" t="s">
        <v>73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5"/>
    </row>
    <row r="13" spans="1:635" ht="106.5" customHeight="1" thickBot="1" x14ac:dyDescent="0.25">
      <c r="B13" s="2" t="s">
        <v>0</v>
      </c>
      <c r="C13" s="2" t="s">
        <v>75</v>
      </c>
      <c r="D13" s="2" t="s">
        <v>11</v>
      </c>
      <c r="E13" s="3" t="s">
        <v>33</v>
      </c>
      <c r="F13" s="3" t="s">
        <v>68</v>
      </c>
      <c r="G13" s="3" t="s">
        <v>34</v>
      </c>
      <c r="H13" s="2" t="s">
        <v>2</v>
      </c>
      <c r="I13" s="2" t="s">
        <v>70</v>
      </c>
      <c r="J13" s="2" t="s">
        <v>47</v>
      </c>
      <c r="K13" s="2" t="s">
        <v>12</v>
      </c>
      <c r="L13" s="2" t="s">
        <v>13</v>
      </c>
      <c r="M13" s="2" t="s">
        <v>126</v>
      </c>
      <c r="N13" s="2" t="s">
        <v>3</v>
      </c>
      <c r="O13" s="2" t="s">
        <v>4</v>
      </c>
      <c r="P13" s="2" t="s">
        <v>77</v>
      </c>
      <c r="Q13" s="2" t="s">
        <v>78</v>
      </c>
      <c r="R13" s="2" t="s">
        <v>79</v>
      </c>
      <c r="S13" s="2" t="s">
        <v>80</v>
      </c>
      <c r="T13" s="72"/>
    </row>
    <row r="14" spans="1:635" ht="149.25" customHeight="1" x14ac:dyDescent="0.2">
      <c r="B14" s="4">
        <v>1</v>
      </c>
      <c r="C14" s="5" t="s">
        <v>20</v>
      </c>
      <c r="D14" s="5" t="s">
        <v>21</v>
      </c>
      <c r="E14" s="6">
        <v>6947926</v>
      </c>
      <c r="F14" s="6">
        <v>917114.96</v>
      </c>
      <c r="G14" s="6">
        <f>+E14+F14</f>
        <v>7865040.96</v>
      </c>
      <c r="H14" s="50" t="s">
        <v>124</v>
      </c>
      <c r="I14" s="7" t="s">
        <v>16</v>
      </c>
      <c r="J14" s="5" t="s">
        <v>118</v>
      </c>
      <c r="K14" s="8">
        <v>242</v>
      </c>
      <c r="L14" s="8">
        <v>2510</v>
      </c>
      <c r="M14" s="55">
        <v>45</v>
      </c>
      <c r="N14" s="7" t="s">
        <v>17</v>
      </c>
      <c r="O14" s="7" t="s">
        <v>22</v>
      </c>
      <c r="P14" s="39" t="s">
        <v>125</v>
      </c>
      <c r="Q14" s="40" t="s">
        <v>102</v>
      </c>
      <c r="R14" s="39" t="s">
        <v>104</v>
      </c>
      <c r="S14" s="37" t="s">
        <v>116</v>
      </c>
      <c r="T14" s="9" t="s">
        <v>72</v>
      </c>
    </row>
    <row r="15" spans="1:635" ht="129" customHeight="1" x14ac:dyDescent="0.2">
      <c r="B15" s="10">
        <v>2</v>
      </c>
      <c r="C15" s="11" t="s">
        <v>26</v>
      </c>
      <c r="D15" s="11" t="s">
        <v>27</v>
      </c>
      <c r="E15" s="12">
        <v>30805180.800000001</v>
      </c>
      <c r="F15" s="12">
        <v>12316298.6</v>
      </c>
      <c r="G15" s="12">
        <f>+E15+F15</f>
        <v>43121479.399999999</v>
      </c>
      <c r="H15" s="54" t="s">
        <v>124</v>
      </c>
      <c r="I15" s="13" t="s">
        <v>16</v>
      </c>
      <c r="J15" s="11" t="s">
        <v>128</v>
      </c>
      <c r="K15" s="14">
        <v>200</v>
      </c>
      <c r="L15" s="14">
        <v>140</v>
      </c>
      <c r="M15" s="56">
        <v>350</v>
      </c>
      <c r="N15" s="11" t="s">
        <v>28</v>
      </c>
      <c r="O15" s="11" t="s">
        <v>18</v>
      </c>
      <c r="P15" s="38" t="s">
        <v>81</v>
      </c>
      <c r="Q15" s="38" t="s">
        <v>92</v>
      </c>
      <c r="R15" s="38" t="s">
        <v>105</v>
      </c>
      <c r="S15" s="38" t="s">
        <v>116</v>
      </c>
      <c r="T15" s="9" t="s">
        <v>72</v>
      </c>
    </row>
    <row r="16" spans="1:635" s="16" customFormat="1" ht="104.25" customHeight="1" thickBot="1" x14ac:dyDescent="0.3">
      <c r="A16" s="73"/>
      <c r="B16" s="65">
        <v>3</v>
      </c>
      <c r="C16" s="33" t="s">
        <v>48</v>
      </c>
      <c r="D16" s="33" t="s">
        <v>49</v>
      </c>
      <c r="E16" s="66">
        <v>9541800</v>
      </c>
      <c r="F16" s="33" t="s">
        <v>69</v>
      </c>
      <c r="G16" s="66">
        <f>+E16</f>
        <v>9541800</v>
      </c>
      <c r="H16" s="53" t="s">
        <v>124</v>
      </c>
      <c r="I16" s="33" t="s">
        <v>50</v>
      </c>
      <c r="J16" s="33" t="s">
        <v>51</v>
      </c>
      <c r="K16" s="67">
        <v>138</v>
      </c>
      <c r="L16" s="68">
        <v>2076</v>
      </c>
      <c r="M16" s="69">
        <v>22</v>
      </c>
      <c r="N16" s="33" t="s">
        <v>63</v>
      </c>
      <c r="O16" s="33" t="s">
        <v>64</v>
      </c>
      <c r="P16" s="70" t="s">
        <v>82</v>
      </c>
      <c r="Q16" s="70" t="s">
        <v>93</v>
      </c>
      <c r="R16" s="70" t="s">
        <v>113</v>
      </c>
      <c r="S16" s="70" t="s">
        <v>116</v>
      </c>
      <c r="T16" s="71" t="s">
        <v>19</v>
      </c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  <c r="GR16" s="15"/>
      <c r="GS16" s="15"/>
      <c r="GT16" s="15"/>
      <c r="GU16" s="15"/>
      <c r="GV16" s="15"/>
      <c r="GW16" s="15"/>
      <c r="GX16" s="15"/>
      <c r="GY16" s="15"/>
      <c r="GZ16" s="15"/>
      <c r="HA16" s="15"/>
      <c r="HB16" s="15"/>
      <c r="HC16" s="15"/>
      <c r="HD16" s="15"/>
      <c r="HE16" s="15"/>
      <c r="HF16" s="15"/>
      <c r="HG16" s="15"/>
      <c r="HH16" s="15"/>
      <c r="HI16" s="15"/>
      <c r="HJ16" s="15"/>
      <c r="HK16" s="15"/>
      <c r="HL16" s="15"/>
      <c r="HM16" s="15"/>
      <c r="HN16" s="15"/>
      <c r="HO16" s="15"/>
      <c r="HP16" s="15"/>
      <c r="HQ16" s="15"/>
      <c r="HR16" s="15"/>
      <c r="HS16" s="15"/>
      <c r="HT16" s="15"/>
      <c r="HU16" s="15"/>
      <c r="HV16" s="15"/>
      <c r="HW16" s="15"/>
      <c r="HX16" s="15"/>
      <c r="HY16" s="15"/>
      <c r="HZ16" s="15"/>
      <c r="IA16" s="15"/>
      <c r="IB16" s="15"/>
      <c r="IC16" s="15"/>
      <c r="ID16" s="15"/>
      <c r="IE16" s="15"/>
      <c r="IF16" s="15"/>
      <c r="IG16" s="15"/>
      <c r="IH16" s="15"/>
      <c r="II16" s="15"/>
      <c r="IJ16" s="15"/>
      <c r="IK16" s="15"/>
      <c r="IL16" s="15"/>
      <c r="IM16" s="15"/>
      <c r="IN16" s="15"/>
      <c r="IO16" s="15"/>
      <c r="IP16" s="15"/>
      <c r="IQ16" s="15"/>
      <c r="IR16" s="15"/>
      <c r="IS16" s="15"/>
      <c r="IT16" s="15"/>
      <c r="IU16" s="15"/>
      <c r="IV16" s="15"/>
      <c r="IW16" s="15"/>
      <c r="IX16" s="15"/>
      <c r="IY16" s="15"/>
      <c r="IZ16" s="15"/>
      <c r="JA16" s="15"/>
      <c r="JB16" s="15"/>
      <c r="JC16" s="15"/>
      <c r="JD16" s="15"/>
      <c r="JE16" s="15"/>
      <c r="JF16" s="15"/>
      <c r="JG16" s="15"/>
      <c r="JH16" s="15"/>
      <c r="JI16" s="15"/>
      <c r="JJ16" s="15"/>
      <c r="JK16" s="15"/>
      <c r="JL16" s="15"/>
      <c r="JM16" s="15"/>
      <c r="JN16" s="15"/>
      <c r="JO16" s="15"/>
      <c r="JP16" s="15"/>
      <c r="JQ16" s="15"/>
      <c r="JR16" s="15"/>
      <c r="JS16" s="15"/>
      <c r="JT16" s="15"/>
      <c r="JU16" s="15"/>
      <c r="JV16" s="15"/>
      <c r="JW16" s="15"/>
      <c r="JX16" s="15"/>
      <c r="JY16" s="15"/>
      <c r="JZ16" s="15"/>
      <c r="KA16" s="15"/>
      <c r="KB16" s="15"/>
      <c r="KC16" s="15"/>
      <c r="KD16" s="15"/>
      <c r="KE16" s="15"/>
      <c r="KF16" s="15"/>
      <c r="KG16" s="15"/>
      <c r="KH16" s="15"/>
      <c r="KI16" s="15"/>
      <c r="KJ16" s="15"/>
      <c r="KK16" s="15"/>
      <c r="KL16" s="15"/>
      <c r="KM16" s="15"/>
      <c r="KN16" s="15"/>
      <c r="KO16" s="15"/>
      <c r="KP16" s="15"/>
      <c r="KQ16" s="15"/>
      <c r="KR16" s="15"/>
      <c r="KS16" s="15"/>
      <c r="KT16" s="15"/>
      <c r="KU16" s="15"/>
      <c r="KV16" s="15"/>
      <c r="KW16" s="15"/>
      <c r="KX16" s="15"/>
      <c r="KY16" s="15"/>
      <c r="KZ16" s="15"/>
      <c r="LA16" s="15"/>
      <c r="LB16" s="15"/>
      <c r="LC16" s="15"/>
      <c r="LD16" s="15"/>
      <c r="LE16" s="15"/>
      <c r="LF16" s="15"/>
      <c r="LG16" s="15"/>
      <c r="LH16" s="15"/>
      <c r="LI16" s="15"/>
      <c r="LJ16" s="15"/>
      <c r="LK16" s="15"/>
      <c r="LL16" s="15"/>
      <c r="LM16" s="15"/>
      <c r="LN16" s="15"/>
      <c r="LO16" s="15"/>
      <c r="LP16" s="15"/>
      <c r="LQ16" s="15"/>
      <c r="LR16" s="15"/>
      <c r="LS16" s="15"/>
      <c r="LT16" s="15"/>
      <c r="LU16" s="15"/>
      <c r="LV16" s="15"/>
      <c r="LW16" s="15"/>
      <c r="LX16" s="15"/>
      <c r="LY16" s="15"/>
      <c r="LZ16" s="15"/>
      <c r="MA16" s="15"/>
      <c r="MB16" s="15"/>
      <c r="MC16" s="15"/>
      <c r="MD16" s="15"/>
      <c r="ME16" s="15"/>
      <c r="MF16" s="15"/>
      <c r="MG16" s="15"/>
      <c r="MH16" s="15"/>
      <c r="MI16" s="15"/>
      <c r="MJ16" s="15"/>
      <c r="MK16" s="15"/>
      <c r="ML16" s="15"/>
      <c r="MM16" s="15"/>
      <c r="MN16" s="15"/>
      <c r="MO16" s="15"/>
      <c r="MP16" s="15"/>
      <c r="MQ16" s="15"/>
      <c r="MR16" s="15"/>
      <c r="MS16" s="15"/>
      <c r="MT16" s="15"/>
      <c r="MU16" s="15"/>
      <c r="MV16" s="15"/>
      <c r="MW16" s="15"/>
      <c r="MX16" s="15"/>
      <c r="MY16" s="15"/>
      <c r="MZ16" s="15"/>
      <c r="NA16" s="15"/>
      <c r="NB16" s="15"/>
      <c r="NC16" s="15"/>
      <c r="ND16" s="15"/>
      <c r="NE16" s="15"/>
      <c r="NF16" s="15"/>
      <c r="NG16" s="15"/>
      <c r="NH16" s="15"/>
      <c r="NI16" s="15"/>
      <c r="NJ16" s="15"/>
      <c r="NK16" s="15"/>
      <c r="NL16" s="15"/>
      <c r="NM16" s="15"/>
      <c r="NN16" s="15"/>
      <c r="NO16" s="15"/>
      <c r="NP16" s="15"/>
      <c r="NQ16" s="15"/>
      <c r="NR16" s="15"/>
      <c r="NS16" s="15"/>
      <c r="NT16" s="15"/>
      <c r="NU16" s="15"/>
      <c r="NV16" s="15"/>
      <c r="NW16" s="15"/>
      <c r="NX16" s="15"/>
      <c r="NY16" s="15"/>
      <c r="NZ16" s="15"/>
      <c r="OA16" s="15"/>
      <c r="OB16" s="15"/>
      <c r="OC16" s="15"/>
      <c r="OD16" s="15"/>
      <c r="OE16" s="15"/>
      <c r="OF16" s="15"/>
      <c r="OG16" s="15"/>
      <c r="OH16" s="15"/>
      <c r="OI16" s="15"/>
      <c r="OJ16" s="15"/>
      <c r="OK16" s="15"/>
      <c r="OL16" s="15"/>
      <c r="OM16" s="15"/>
      <c r="ON16" s="15"/>
      <c r="OO16" s="15"/>
      <c r="OP16" s="15"/>
      <c r="OQ16" s="15"/>
      <c r="OR16" s="15"/>
      <c r="OS16" s="15"/>
      <c r="OT16" s="15"/>
      <c r="OU16" s="15"/>
      <c r="OV16" s="15"/>
      <c r="OW16" s="15"/>
      <c r="OX16" s="15"/>
      <c r="OY16" s="15"/>
      <c r="OZ16" s="15"/>
      <c r="PA16" s="15"/>
      <c r="PB16" s="15"/>
      <c r="PC16" s="15"/>
      <c r="PD16" s="15"/>
      <c r="PE16" s="15"/>
      <c r="PF16" s="15"/>
      <c r="PG16" s="15"/>
      <c r="PH16" s="15"/>
      <c r="PI16" s="15"/>
      <c r="PJ16" s="15"/>
      <c r="PK16" s="15"/>
      <c r="PL16" s="15"/>
      <c r="PM16" s="15"/>
      <c r="PN16" s="15"/>
      <c r="PO16" s="15"/>
      <c r="PP16" s="15"/>
      <c r="PQ16" s="15"/>
      <c r="PR16" s="15"/>
      <c r="PS16" s="15"/>
      <c r="PT16" s="15"/>
      <c r="PU16" s="15"/>
      <c r="PV16" s="15"/>
      <c r="PW16" s="15"/>
      <c r="PX16" s="15"/>
      <c r="PY16" s="15"/>
      <c r="PZ16" s="15"/>
      <c r="QA16" s="15"/>
      <c r="QB16" s="15"/>
      <c r="QC16" s="15"/>
      <c r="QD16" s="15"/>
      <c r="QE16" s="15"/>
      <c r="QF16" s="15"/>
      <c r="QG16" s="15"/>
      <c r="QH16" s="15"/>
      <c r="QI16" s="15"/>
      <c r="QJ16" s="15"/>
      <c r="QK16" s="15"/>
      <c r="QL16" s="15"/>
      <c r="QM16" s="15"/>
      <c r="QN16" s="15"/>
      <c r="QO16" s="15"/>
      <c r="QP16" s="15"/>
      <c r="QQ16" s="15"/>
      <c r="QR16" s="15"/>
      <c r="QS16" s="15"/>
      <c r="QT16" s="15"/>
      <c r="QU16" s="15"/>
      <c r="QV16" s="15"/>
      <c r="QW16" s="15"/>
      <c r="QX16" s="15"/>
      <c r="QY16" s="15"/>
      <c r="QZ16" s="15"/>
      <c r="RA16" s="15"/>
      <c r="RB16" s="15"/>
      <c r="RC16" s="15"/>
      <c r="RD16" s="15"/>
      <c r="RE16" s="15"/>
      <c r="RF16" s="15"/>
      <c r="RG16" s="15"/>
      <c r="RH16" s="15"/>
      <c r="RI16" s="15"/>
      <c r="RJ16" s="15"/>
      <c r="RK16" s="15"/>
      <c r="RL16" s="15"/>
      <c r="RM16" s="15"/>
      <c r="RN16" s="15"/>
      <c r="RO16" s="15"/>
      <c r="RP16" s="15"/>
      <c r="RQ16" s="15"/>
      <c r="RR16" s="15"/>
      <c r="RS16" s="15"/>
      <c r="RT16" s="15"/>
      <c r="RU16" s="15"/>
      <c r="RV16" s="15"/>
      <c r="RW16" s="15"/>
      <c r="RX16" s="15"/>
      <c r="RY16" s="15"/>
      <c r="RZ16" s="15"/>
      <c r="SA16" s="15"/>
      <c r="SB16" s="15"/>
      <c r="SC16" s="15"/>
      <c r="SD16" s="15"/>
      <c r="SE16" s="15"/>
      <c r="SF16" s="15"/>
      <c r="SG16" s="15"/>
      <c r="SH16" s="15"/>
      <c r="SI16" s="15"/>
      <c r="SJ16" s="15"/>
      <c r="SK16" s="15"/>
      <c r="SL16" s="15"/>
      <c r="SM16" s="15"/>
      <c r="SN16" s="15"/>
      <c r="SO16" s="15"/>
      <c r="SP16" s="15"/>
      <c r="SQ16" s="15"/>
      <c r="SR16" s="15"/>
      <c r="SS16" s="15"/>
      <c r="ST16" s="15"/>
      <c r="SU16" s="15"/>
      <c r="SV16" s="15"/>
      <c r="SW16" s="15"/>
      <c r="SX16" s="15"/>
      <c r="SY16" s="15"/>
      <c r="SZ16" s="15"/>
      <c r="TA16" s="15"/>
      <c r="TB16" s="15"/>
      <c r="TC16" s="15"/>
      <c r="TD16" s="15"/>
      <c r="TE16" s="15"/>
      <c r="TF16" s="15"/>
      <c r="TG16" s="15"/>
      <c r="TH16" s="15"/>
      <c r="TI16" s="15"/>
      <c r="TJ16" s="15"/>
      <c r="TK16" s="15"/>
      <c r="TL16" s="15"/>
      <c r="TM16" s="15"/>
      <c r="TN16" s="15"/>
      <c r="TO16" s="15"/>
      <c r="TP16" s="15"/>
      <c r="TQ16" s="15"/>
      <c r="TR16" s="15"/>
      <c r="TS16" s="15"/>
      <c r="TT16" s="15"/>
      <c r="TU16" s="15"/>
      <c r="TV16" s="15"/>
      <c r="TW16" s="15"/>
      <c r="TX16" s="15"/>
      <c r="TY16" s="15"/>
      <c r="TZ16" s="15"/>
      <c r="UA16" s="15"/>
      <c r="UB16" s="15"/>
      <c r="UC16" s="15"/>
      <c r="UD16" s="15"/>
      <c r="UE16" s="15"/>
      <c r="UF16" s="15"/>
      <c r="UG16" s="15"/>
      <c r="UH16" s="15"/>
      <c r="UI16" s="15"/>
      <c r="UJ16" s="15"/>
      <c r="UK16" s="15"/>
      <c r="UL16" s="15"/>
      <c r="UM16" s="15"/>
      <c r="UN16" s="15"/>
      <c r="UO16" s="15"/>
      <c r="UP16" s="15"/>
      <c r="UQ16" s="15"/>
      <c r="UR16" s="15"/>
      <c r="US16" s="15"/>
      <c r="UT16" s="15"/>
      <c r="UU16" s="15"/>
      <c r="UV16" s="15"/>
      <c r="UW16" s="15"/>
      <c r="UX16" s="15"/>
      <c r="UY16" s="15"/>
      <c r="UZ16" s="15"/>
      <c r="VA16" s="15"/>
      <c r="VB16" s="15"/>
      <c r="VC16" s="15"/>
      <c r="VD16" s="15"/>
      <c r="VE16" s="15"/>
      <c r="VF16" s="15"/>
      <c r="VG16" s="15"/>
      <c r="VH16" s="15"/>
      <c r="VI16" s="15"/>
      <c r="VJ16" s="15"/>
      <c r="VK16" s="15"/>
      <c r="VL16" s="15"/>
      <c r="VM16" s="15"/>
      <c r="VN16" s="15"/>
      <c r="VO16" s="15"/>
      <c r="VP16" s="15"/>
      <c r="VQ16" s="15"/>
      <c r="VR16" s="15"/>
      <c r="VS16" s="15"/>
      <c r="VT16" s="15"/>
      <c r="VU16" s="15"/>
      <c r="VV16" s="15"/>
      <c r="VW16" s="15"/>
      <c r="VX16" s="15"/>
      <c r="VY16" s="15"/>
      <c r="VZ16" s="15"/>
      <c r="WA16" s="15"/>
      <c r="WB16" s="15"/>
      <c r="WC16" s="15"/>
      <c r="WD16" s="15"/>
      <c r="WE16" s="15"/>
      <c r="WF16" s="15"/>
      <c r="WG16" s="15"/>
      <c r="WH16" s="15"/>
      <c r="WI16" s="15"/>
      <c r="WJ16" s="15"/>
      <c r="WK16" s="15"/>
      <c r="WL16" s="15"/>
      <c r="WM16" s="15"/>
      <c r="WN16" s="15"/>
      <c r="WO16" s="15"/>
      <c r="WP16" s="15"/>
      <c r="WQ16" s="15"/>
      <c r="WR16" s="15"/>
      <c r="WS16" s="15"/>
      <c r="WT16" s="15"/>
      <c r="WU16" s="15"/>
      <c r="WV16" s="15"/>
      <c r="WW16" s="15"/>
      <c r="WX16" s="15"/>
      <c r="WY16" s="15"/>
      <c r="WZ16" s="15"/>
      <c r="XA16" s="15"/>
      <c r="XB16" s="15"/>
      <c r="XC16" s="15"/>
      <c r="XD16" s="15"/>
      <c r="XE16" s="15"/>
      <c r="XF16" s="15"/>
      <c r="XG16" s="15"/>
      <c r="XH16" s="15"/>
      <c r="XI16" s="15"/>
      <c r="XJ16" s="15"/>
      <c r="XK16" s="15"/>
    </row>
    <row r="17" spans="2:20" s="15" customFormat="1" ht="40.5" customHeight="1" thickBot="1" x14ac:dyDescent="0.3">
      <c r="B17" s="89" t="s">
        <v>67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/>
      <c r="Q17" s="91"/>
      <c r="R17" s="91"/>
      <c r="S17" s="91"/>
      <c r="T17" s="92"/>
    </row>
    <row r="18" spans="2:20" s="36" customFormat="1" ht="75.75" thickBot="1" x14ac:dyDescent="0.25">
      <c r="B18" s="2" t="s">
        <v>0</v>
      </c>
      <c r="C18" s="2" t="s">
        <v>1</v>
      </c>
      <c r="D18" s="2" t="s">
        <v>11</v>
      </c>
      <c r="E18" s="3" t="s">
        <v>33</v>
      </c>
      <c r="F18" s="3" t="s">
        <v>68</v>
      </c>
      <c r="G18" s="3" t="s">
        <v>34</v>
      </c>
      <c r="H18" s="2" t="s">
        <v>2</v>
      </c>
      <c r="I18" s="2" t="s">
        <v>70</v>
      </c>
      <c r="J18" s="2" t="s">
        <v>47</v>
      </c>
      <c r="K18" s="2" t="s">
        <v>12</v>
      </c>
      <c r="L18" s="48" t="s">
        <v>13</v>
      </c>
      <c r="M18" s="2" t="s">
        <v>76</v>
      </c>
      <c r="N18" s="49" t="s">
        <v>3</v>
      </c>
      <c r="O18" s="2" t="s">
        <v>4</v>
      </c>
      <c r="P18" s="2" t="s">
        <v>77</v>
      </c>
      <c r="Q18" s="2" t="s">
        <v>78</v>
      </c>
      <c r="R18" s="2" t="s">
        <v>79</v>
      </c>
      <c r="S18" s="2" t="s">
        <v>80</v>
      </c>
      <c r="T18" s="49" t="s">
        <v>65</v>
      </c>
    </row>
    <row r="19" spans="2:20" ht="100.5" customHeight="1" x14ac:dyDescent="0.2">
      <c r="B19" s="4">
        <v>4</v>
      </c>
      <c r="C19" s="17" t="s">
        <v>14</v>
      </c>
      <c r="D19" s="5" t="s">
        <v>15</v>
      </c>
      <c r="E19" s="6">
        <v>15989825</v>
      </c>
      <c r="F19" s="6" t="s">
        <v>69</v>
      </c>
      <c r="G19" s="6">
        <f>+E19</f>
        <v>15989825</v>
      </c>
      <c r="H19" s="50" t="s">
        <v>124</v>
      </c>
      <c r="I19" s="7" t="s">
        <v>16</v>
      </c>
      <c r="J19" s="5" t="s">
        <v>119</v>
      </c>
      <c r="K19" s="18">
        <v>1010</v>
      </c>
      <c r="L19" s="42">
        <v>5988</v>
      </c>
      <c r="M19" s="57">
        <v>1200</v>
      </c>
      <c r="N19" s="7" t="s">
        <v>17</v>
      </c>
      <c r="O19" s="5" t="s">
        <v>18</v>
      </c>
      <c r="P19" s="39" t="s">
        <v>83</v>
      </c>
      <c r="Q19" s="39" t="s">
        <v>94</v>
      </c>
      <c r="R19" s="39" t="s">
        <v>106</v>
      </c>
      <c r="S19" s="62" t="s">
        <v>117</v>
      </c>
      <c r="T19" s="61" t="s">
        <v>72</v>
      </c>
    </row>
    <row r="20" spans="2:20" ht="99.75" x14ac:dyDescent="0.2">
      <c r="B20" s="19">
        <v>5</v>
      </c>
      <c r="C20" s="16" t="s">
        <v>71</v>
      </c>
      <c r="D20" s="16">
        <v>0</v>
      </c>
      <c r="E20" s="20">
        <v>26043760.899999999</v>
      </c>
      <c r="F20" s="20" t="s">
        <v>69</v>
      </c>
      <c r="G20" s="20">
        <f>+E20</f>
        <v>26043760.899999999</v>
      </c>
      <c r="H20" s="51" t="s">
        <v>124</v>
      </c>
      <c r="I20" s="21" t="s">
        <v>23</v>
      </c>
      <c r="J20" s="16" t="s">
        <v>120</v>
      </c>
      <c r="K20" s="22">
        <v>70</v>
      </c>
      <c r="L20" s="43">
        <v>8808</v>
      </c>
      <c r="M20" s="58">
        <v>1541</v>
      </c>
      <c r="N20" s="21" t="s">
        <v>24</v>
      </c>
      <c r="O20" s="21" t="s">
        <v>25</v>
      </c>
      <c r="P20" s="39" t="s">
        <v>84</v>
      </c>
      <c r="Q20" s="37" t="s">
        <v>95</v>
      </c>
      <c r="R20" s="39" t="s">
        <v>107</v>
      </c>
      <c r="S20" s="9" t="s">
        <v>117</v>
      </c>
      <c r="T20" s="61" t="s">
        <v>72</v>
      </c>
    </row>
    <row r="21" spans="2:20" ht="114" x14ac:dyDescent="0.2">
      <c r="B21" s="10">
        <v>6</v>
      </c>
      <c r="C21" s="16" t="s">
        <v>29</v>
      </c>
      <c r="D21" s="16" t="s">
        <v>30</v>
      </c>
      <c r="E21" s="20">
        <v>10981472.23</v>
      </c>
      <c r="F21" s="20" t="s">
        <v>69</v>
      </c>
      <c r="G21" s="20">
        <f>+E21</f>
        <v>10981472.23</v>
      </c>
      <c r="H21" s="41" t="s">
        <v>124</v>
      </c>
      <c r="I21" s="21" t="s">
        <v>16</v>
      </c>
      <c r="J21" s="16" t="s">
        <v>121</v>
      </c>
      <c r="K21" s="23">
        <v>74</v>
      </c>
      <c r="L21" s="44">
        <v>1142.8399999999999</v>
      </c>
      <c r="M21" s="59">
        <v>117</v>
      </c>
      <c r="N21" s="21" t="s">
        <v>31</v>
      </c>
      <c r="O21" s="21" t="s">
        <v>32</v>
      </c>
      <c r="P21" s="39" t="s">
        <v>85</v>
      </c>
      <c r="Q21" s="37" t="s">
        <v>96</v>
      </c>
      <c r="R21" s="39" t="s">
        <v>108</v>
      </c>
      <c r="S21" s="9" t="s">
        <v>117</v>
      </c>
      <c r="T21" s="61" t="s">
        <v>72</v>
      </c>
    </row>
    <row r="22" spans="2:20" ht="57" x14ac:dyDescent="0.2">
      <c r="B22" s="24">
        <v>7</v>
      </c>
      <c r="C22" s="25" t="s">
        <v>35</v>
      </c>
      <c r="D22" s="26" t="s">
        <v>41</v>
      </c>
      <c r="E22" s="20">
        <v>12966336</v>
      </c>
      <c r="F22" s="20">
        <v>2559554.77</v>
      </c>
      <c r="G22" s="20">
        <f>+E22+F22</f>
        <v>15525890.77</v>
      </c>
      <c r="H22" s="52" t="s">
        <v>124</v>
      </c>
      <c r="I22" s="16" t="s">
        <v>52</v>
      </c>
      <c r="J22" s="16" t="s">
        <v>122</v>
      </c>
      <c r="K22" s="22">
        <v>425</v>
      </c>
      <c r="L22" s="43">
        <v>10908</v>
      </c>
      <c r="M22" s="58">
        <v>1909</v>
      </c>
      <c r="N22" s="26" t="s">
        <v>53</v>
      </c>
      <c r="O22" s="26" t="s">
        <v>25</v>
      </c>
      <c r="P22" s="39" t="s">
        <v>86</v>
      </c>
      <c r="Q22" s="39" t="s">
        <v>97</v>
      </c>
      <c r="R22" s="39" t="s">
        <v>109</v>
      </c>
      <c r="S22" s="62" t="s">
        <v>117</v>
      </c>
      <c r="T22" s="61" t="s">
        <v>72</v>
      </c>
    </row>
    <row r="23" spans="2:20" ht="57" x14ac:dyDescent="0.2">
      <c r="B23" s="27">
        <v>8</v>
      </c>
      <c r="C23" s="25" t="s">
        <v>36</v>
      </c>
      <c r="D23" s="16" t="s">
        <v>42</v>
      </c>
      <c r="E23" s="20">
        <v>20844506.420000002</v>
      </c>
      <c r="F23" s="20" t="s">
        <v>69</v>
      </c>
      <c r="G23" s="28">
        <f>+E23</f>
        <v>20844506.420000002</v>
      </c>
      <c r="H23" s="52" t="s">
        <v>124</v>
      </c>
      <c r="I23" s="16" t="s">
        <v>16</v>
      </c>
      <c r="J23" s="16" t="s">
        <v>123</v>
      </c>
      <c r="K23" s="23">
        <v>200</v>
      </c>
      <c r="L23" s="44">
        <v>1200</v>
      </c>
      <c r="M23" s="59">
        <v>210</v>
      </c>
      <c r="N23" s="16" t="s">
        <v>54</v>
      </c>
      <c r="O23" s="16" t="s">
        <v>55</v>
      </c>
      <c r="P23" s="39" t="s">
        <v>87</v>
      </c>
      <c r="Q23" s="39" t="s">
        <v>98</v>
      </c>
      <c r="R23" s="39" t="s">
        <v>110</v>
      </c>
      <c r="S23" s="62" t="s">
        <v>117</v>
      </c>
      <c r="T23" s="61" t="s">
        <v>72</v>
      </c>
    </row>
    <row r="24" spans="2:20" ht="114" x14ac:dyDescent="0.2">
      <c r="B24" s="27">
        <v>9</v>
      </c>
      <c r="C24" s="25" t="s">
        <v>37</v>
      </c>
      <c r="D24" s="16" t="s">
        <v>43</v>
      </c>
      <c r="E24" s="20">
        <v>1700469.62</v>
      </c>
      <c r="F24" s="16" t="s">
        <v>69</v>
      </c>
      <c r="G24" s="28">
        <f>+E24</f>
        <v>1700469.62</v>
      </c>
      <c r="H24" s="52" t="s">
        <v>124</v>
      </c>
      <c r="I24" s="16" t="s">
        <v>16</v>
      </c>
      <c r="J24" s="16" t="s">
        <v>69</v>
      </c>
      <c r="K24" s="23">
        <v>71</v>
      </c>
      <c r="L24" s="44">
        <v>140</v>
      </c>
      <c r="M24" s="59">
        <v>25</v>
      </c>
      <c r="N24" s="16" t="s">
        <v>56</v>
      </c>
      <c r="O24" s="16" t="s">
        <v>22</v>
      </c>
      <c r="P24" s="39" t="s">
        <v>88</v>
      </c>
      <c r="Q24" s="39" t="s">
        <v>99</v>
      </c>
      <c r="R24" s="39" t="s">
        <v>114</v>
      </c>
      <c r="S24" s="62" t="s">
        <v>117</v>
      </c>
      <c r="T24" s="61" t="s">
        <v>72</v>
      </c>
    </row>
    <row r="25" spans="2:20" ht="144" customHeight="1" x14ac:dyDescent="0.2">
      <c r="B25" s="27">
        <v>10</v>
      </c>
      <c r="C25" s="25" t="s">
        <v>38</v>
      </c>
      <c r="D25" s="16" t="s">
        <v>41</v>
      </c>
      <c r="E25" s="20">
        <v>899320</v>
      </c>
      <c r="F25" s="16" t="s">
        <v>69</v>
      </c>
      <c r="G25" s="28">
        <f>+E25</f>
        <v>899320</v>
      </c>
      <c r="H25" s="52" t="s">
        <v>124</v>
      </c>
      <c r="I25" s="16" t="s">
        <v>57</v>
      </c>
      <c r="J25" s="16" t="s">
        <v>69</v>
      </c>
      <c r="K25" s="29">
        <v>250</v>
      </c>
      <c r="L25" s="45">
        <v>500</v>
      </c>
      <c r="M25" s="29" t="s">
        <v>127</v>
      </c>
      <c r="N25" s="16" t="s">
        <v>58</v>
      </c>
      <c r="O25" s="16" t="s">
        <v>55</v>
      </c>
      <c r="P25" s="39" t="s">
        <v>89</v>
      </c>
      <c r="Q25" s="39" t="s">
        <v>100</v>
      </c>
      <c r="R25" s="39" t="s">
        <v>111</v>
      </c>
      <c r="S25" s="62" t="s">
        <v>117</v>
      </c>
      <c r="T25" s="61" t="s">
        <v>72</v>
      </c>
    </row>
    <row r="26" spans="2:20" ht="85.5" x14ac:dyDescent="0.2">
      <c r="B26" s="27">
        <v>11</v>
      </c>
      <c r="C26" s="25" t="s">
        <v>39</v>
      </c>
      <c r="D26" s="16" t="s">
        <v>44</v>
      </c>
      <c r="E26" s="20">
        <v>1249195</v>
      </c>
      <c r="F26" s="16" t="s">
        <v>69</v>
      </c>
      <c r="G26" s="28">
        <f>+E26</f>
        <v>1249195</v>
      </c>
      <c r="H26" s="52" t="s">
        <v>124</v>
      </c>
      <c r="I26" s="16" t="s">
        <v>59</v>
      </c>
      <c r="J26" s="16" t="s">
        <v>69</v>
      </c>
      <c r="K26" s="30">
        <v>97</v>
      </c>
      <c r="L26" s="46">
        <v>684</v>
      </c>
      <c r="M26" s="60">
        <v>68</v>
      </c>
      <c r="N26" s="16" t="s">
        <v>60</v>
      </c>
      <c r="O26" s="16" t="s">
        <v>61</v>
      </c>
      <c r="P26" s="39" t="s">
        <v>90</v>
      </c>
      <c r="Q26" s="39" t="s">
        <v>103</v>
      </c>
      <c r="R26" s="39" t="s">
        <v>115</v>
      </c>
      <c r="S26" s="62" t="s">
        <v>117</v>
      </c>
      <c r="T26" s="61" t="s">
        <v>72</v>
      </c>
    </row>
    <row r="27" spans="2:20" ht="57.75" thickBot="1" x14ac:dyDescent="0.25">
      <c r="B27" s="31">
        <v>12</v>
      </c>
      <c r="C27" s="32" t="s">
        <v>40</v>
      </c>
      <c r="D27" s="33" t="s">
        <v>45</v>
      </c>
      <c r="E27" s="34">
        <v>910000</v>
      </c>
      <c r="F27" s="33" t="s">
        <v>69</v>
      </c>
      <c r="G27" s="34">
        <f>+E27</f>
        <v>910000</v>
      </c>
      <c r="H27" s="53" t="s">
        <v>124</v>
      </c>
      <c r="I27" s="33" t="s">
        <v>52</v>
      </c>
      <c r="J27" s="33" t="s">
        <v>69</v>
      </c>
      <c r="K27" s="35">
        <v>75</v>
      </c>
      <c r="L27" s="47">
        <v>4228</v>
      </c>
      <c r="M27" s="35">
        <v>224</v>
      </c>
      <c r="N27" s="33" t="s">
        <v>62</v>
      </c>
      <c r="O27" s="33" t="s">
        <v>32</v>
      </c>
      <c r="P27" s="63" t="s">
        <v>91</v>
      </c>
      <c r="Q27" s="63" t="s">
        <v>101</v>
      </c>
      <c r="R27" s="63" t="s">
        <v>112</v>
      </c>
      <c r="S27" s="64" t="s">
        <v>117</v>
      </c>
      <c r="T27" s="61" t="s">
        <v>72</v>
      </c>
    </row>
    <row r="28" spans="2:20" ht="15" thickBot="1" x14ac:dyDescent="0.25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9"/>
    </row>
  </sheetData>
  <mergeCells count="11">
    <mergeCell ref="B17:T17"/>
    <mergeCell ref="B12:T12"/>
    <mergeCell ref="B11:T11"/>
    <mergeCell ref="B9:T9"/>
    <mergeCell ref="B10:T10"/>
    <mergeCell ref="B8:T8"/>
    <mergeCell ref="B3:T3"/>
    <mergeCell ref="B4:T4"/>
    <mergeCell ref="B5:T5"/>
    <mergeCell ref="B6:T6"/>
    <mergeCell ref="B7:T7"/>
  </mergeCells>
  <pageMargins left="0.7" right="0.7" top="0.75" bottom="0.75" header="0.3" footer="0.3"/>
  <pageSetup paperSize="121" scale="28" fitToHeight="0" orientation="landscape" horizontalDpi="4294967294" verticalDpi="4294967294" r:id="rId1"/>
  <ignoredErrors>
    <ignoredError sqref="G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obras fondos MAGA</vt:lpstr>
      <vt:lpstr>'obras fondos MAGA'!Área_de_impresión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Montavan</dc:creator>
  <cp:lastModifiedBy>Sandra Patricia Montavan</cp:lastModifiedBy>
  <cp:lastPrinted>2020-06-09T21:37:03Z</cp:lastPrinted>
  <dcterms:created xsi:type="dcterms:W3CDTF">2019-04-01T17:55:23Z</dcterms:created>
  <dcterms:modified xsi:type="dcterms:W3CDTF">2020-06-11T18:40:39Z</dcterms:modified>
</cp:coreProperties>
</file>